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ader\OneDrive\Área de Trabalho\BRASKEM BA_RFP n. 153233_ 2022\1. CARTA CONVITE\"/>
    </mc:Choice>
  </mc:AlternateContent>
  <xr:revisionPtr revIDLastSave="0" documentId="13_ncr:1_{B9B5BBA0-C3CC-4E2B-8684-D182FDD9025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Orientações" sheetId="10" r:id="rId1"/>
    <sheet name="1. Desempenho de SSMA" sheetId="1" r:id="rId2"/>
    <sheet name="2. Taxa de Frequência" sheetId="3" r:id="rId3"/>
    <sheet name="3 Taxa de Gravidade" sheetId="4" r:id="rId4"/>
    <sheet name="4. Quadro III NR-04" sheetId="5" r:id="rId5"/>
    <sheet name="5. Certificações Externas" sheetId="9" r:id="rId6"/>
    <sheet name="6. Auto-avaliação Manual" sheetId="11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1" l="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23" i="11" l="1"/>
  <c r="I24" i="11" s="1"/>
  <c r="I25" i="11" s="1"/>
  <c r="E8" i="1"/>
  <c r="D8" i="1"/>
  <c r="C8" i="1"/>
  <c r="E7" i="1"/>
  <c r="D7" i="1"/>
  <c r="C7" i="1"/>
</calcChain>
</file>

<file path=xl/sharedStrings.xml><?xml version="1.0" encoding="utf-8"?>
<sst xmlns="http://schemas.openxmlformats.org/spreadsheetml/2006/main" count="81" uniqueCount="66">
  <si>
    <t>FMG 6020-01869-PT - Ver. 1.0 - Solicitação de Informações de SSMA</t>
  </si>
  <si>
    <t>Orientações:</t>
  </si>
  <si>
    <r>
      <rPr>
        <b/>
        <sz val="12"/>
        <color theme="1"/>
        <rFont val="Calibri"/>
        <family val="2"/>
        <scheme val="minor"/>
      </rPr>
      <t>Desempenho de SSMA:</t>
    </r>
    <r>
      <rPr>
        <sz val="12"/>
        <color theme="1"/>
        <rFont val="Calibri"/>
        <family val="2"/>
        <scheme val="minor"/>
      </rPr>
      <t xml:space="preserve"> prenchimento obrigatório. Somente devem ser preenchidas as células azuis.</t>
    </r>
  </si>
  <si>
    <r>
      <rPr>
        <b/>
        <sz val="12"/>
        <color theme="1"/>
        <rFont val="Calibri"/>
        <family val="2"/>
        <scheme val="minor"/>
      </rPr>
      <t>Taxa de Frequência:</t>
    </r>
    <r>
      <rPr>
        <sz val="12"/>
        <color theme="1"/>
        <rFont val="Calibri"/>
        <family val="2"/>
        <scheme val="minor"/>
      </rPr>
      <t xml:space="preserve"> orientações da NBR 14.280 para o cálculo da Taxa de Frequência. Não requer preenchimento.</t>
    </r>
  </si>
  <si>
    <r>
      <rPr>
        <b/>
        <sz val="12"/>
        <color theme="1"/>
        <rFont val="Calibri"/>
        <family val="2"/>
        <scheme val="minor"/>
      </rPr>
      <t>Taxa de Gravidade:</t>
    </r>
    <r>
      <rPr>
        <sz val="12"/>
        <color theme="1"/>
        <rFont val="Calibri"/>
        <family val="2"/>
        <scheme val="minor"/>
      </rPr>
      <t xml:space="preserve"> orientações da NBR 14.280 para o cálculo da Taxa de Frequência. Não requer preenchimento.</t>
    </r>
  </si>
  <si>
    <r>
      <rPr>
        <b/>
        <sz val="12"/>
        <color theme="1"/>
        <rFont val="Calibri"/>
        <family val="2"/>
        <scheme val="minor"/>
      </rPr>
      <t>Quadro III da NR-04:</t>
    </r>
    <r>
      <rPr>
        <sz val="12"/>
        <color theme="1"/>
        <rFont val="Calibri"/>
        <family val="2"/>
        <scheme val="minor"/>
      </rPr>
      <t xml:space="preserve"> espaço para anexar o quadro.</t>
    </r>
  </si>
  <si>
    <t>- Quando o processo de concorrência ocorre no 1o semestre do ano, considerar as informações para os 3 anos-calendário anteriores. Por exemplo, se o processo de concorrência começa em março de 2022, considerar as informações para os anos de 2019, 2020 e 2021.</t>
  </si>
  <si>
    <t>- Quando o processo de concorrência ocorre no 2o semestre do ano, considerar as informações para os 2 anos-calendário anteriores e dados do 1o semestre do ano da concorrência. Exemplo: se a concorrência inicia em outubro de 2022, considerar as informações dos anos calendário de 2020, 2021, e do 1o semestre de 2022.</t>
  </si>
  <si>
    <r>
      <rPr>
        <b/>
        <sz val="12"/>
        <color theme="1"/>
        <rFont val="Calibri"/>
        <family val="2"/>
        <scheme val="minor"/>
      </rPr>
      <t xml:space="preserve">Cerificações externas: </t>
    </r>
    <r>
      <rPr>
        <sz val="12"/>
        <color theme="1"/>
        <rFont val="Calibri"/>
        <family val="2"/>
        <scheme val="minor"/>
      </rPr>
      <t>indicar quais são e data. Anexar cópia dos certificados.</t>
    </r>
  </si>
  <si>
    <t>Auto-avaliação do Manual de SSMA: somente para contratos com valor estimado menor que R$ 6 MM/ano.</t>
  </si>
  <si>
    <t>№</t>
  </si>
  <si>
    <t>Indicador</t>
  </si>
  <si>
    <t>Notas</t>
  </si>
  <si>
    <t>Número total de acidentes COM Afastamento</t>
  </si>
  <si>
    <t>Detalhes sobre as definições na aba "Taxa de Frequência".</t>
  </si>
  <si>
    <t>Número total de Dias Perdidos + Dias Debitados</t>
  </si>
  <si>
    <t>Detalhes sobre as definições na aba "Taxa de Gravidade".</t>
  </si>
  <si>
    <t>Número total de horas de exposição ao risco (ou horas trabalhadas) no período</t>
  </si>
  <si>
    <t>Taxa de Frequência de Acidentes COM Afastamento (TF)</t>
  </si>
  <si>
    <t>Detalhes sobre a fórmula de cálculo e definições na aba específica.</t>
  </si>
  <si>
    <t>Taxa de Gravidade (TG)</t>
  </si>
  <si>
    <t>Mais detalhes sobre o cálculo da TG na aba específica.</t>
  </si>
  <si>
    <t>Notas:</t>
  </si>
  <si>
    <t>1. Quando o processo de concorrência ocorre no 1o semestre do ano, considerar as informações para os 3 anos-calendário anteriores. Por exemplo, se o processo de concorrência começa em março de 2022, considerar as informações para os anos de 2019, 2020 e 2021.</t>
  </si>
  <si>
    <t>2. Quando o processo de concorrência ocorre no 2o semestre do ano, considerar as informações para os 2 anos-calendário anteriores e dados do 1o semestre do ano da concorrência.</t>
  </si>
  <si>
    <t>3. Se for necessário, ajustar o título das colunas C, D e E em função das notas 1 e 2.</t>
  </si>
  <si>
    <t>Definições Provenientes da NBR 14.280 - Cadastro de Acidente do Trabalho - Procedimento e Classificação.</t>
  </si>
  <si>
    <t xml:space="preserve"> </t>
  </si>
  <si>
    <t>1. Considerar a TF para o prestador de serviços em todos os seus contratos no Brasil.</t>
  </si>
  <si>
    <t>2. Não devem ser incluídos os acidentes de trajeto: trajeto normal de deslocamento da residência do trabalhador até o local de trabalho e vice-versa.</t>
  </si>
  <si>
    <t>3. O total de horas trabalhadas inclui as horas normas e horas extras de todas as equipes, o que poderá incluir escritórios administrativos, laboratórios, equipes localizadas em outras empresas, etc.</t>
  </si>
  <si>
    <t>Definições Provenientes da NBR 14.280: Cadastro de Acidente do Trabalho - Procedimento e Classificação.</t>
  </si>
  <si>
    <t>Anexar ou digitar o Quadro III da NR-04 para cada ano calendário da Aba 1. Desempenho de SSMA</t>
  </si>
  <si>
    <r>
      <rPr>
        <b/>
        <sz val="14"/>
        <color rgb="FFFF0000"/>
        <rFont val="Calibri"/>
        <family val="2"/>
        <scheme val="minor"/>
      </rPr>
      <t>Anexar evidência</t>
    </r>
    <r>
      <rPr>
        <sz val="14"/>
        <color theme="1"/>
        <rFont val="Calibri"/>
        <family val="2"/>
        <scheme val="minor"/>
      </rPr>
      <t xml:space="preserve"> que comprove que empresa tem um sistema de gestão com certificação externa:</t>
    </r>
  </si>
  <si>
    <t>1. ISO 45.000 - Sistema de Gestão de Segurança e Saúde do Trabalho</t>
  </si>
  <si>
    <t>2. ISO 14.001 - Sistema de Gestão Ambiental.</t>
  </si>
  <si>
    <t>3. ISO 9.001 - Sistema de Gestão da Qualidade.</t>
  </si>
  <si>
    <t xml:space="preserve">                                                                                                     FMG 6020-01869-PT - Ver. 1.0 - Solicitação de Informações de SSMA</t>
  </si>
  <si>
    <t>Auto-avaliação do Manual de SSMA da Empresa</t>
  </si>
  <si>
    <t>(somente para contratos com valor estimado &lt; R$ 6 MM/ano)</t>
  </si>
  <si>
    <t>NOME DA EMPRESA</t>
  </si>
  <si>
    <t>Critério</t>
  </si>
  <si>
    <t>Peso</t>
  </si>
  <si>
    <t>Avaliação</t>
  </si>
  <si>
    <t>Comentários</t>
  </si>
  <si>
    <t>Nota</t>
  </si>
  <si>
    <t>A empresa possui uma Política de Segurança, Saúde e Meio Ambiente e esta política é divulgada para todos os empregados.</t>
  </si>
  <si>
    <t>Possui Regras de Ouro ou Regras que Salvam Vidas</t>
  </si>
  <si>
    <t>Definição de objetivos e metas de SSMA.</t>
  </si>
  <si>
    <t>Procedimento para gestão dos Requisitos Legais aplicáveis.</t>
  </si>
  <si>
    <r>
      <t>P</t>
    </r>
    <r>
      <rPr>
        <sz val="11"/>
        <color theme="1"/>
        <rFont val="Calibri"/>
        <family val="2"/>
        <scheme val="minor"/>
      </rPr>
      <t>rograma de Treinamento e Conscientização.</t>
    </r>
  </si>
  <si>
    <t>Está definido um processo para a identificação dos Perigos. Avaliação e Controle dos Riscos.</t>
  </si>
  <si>
    <t>Levantamento de aspectos e impactos ambientais.</t>
  </si>
  <si>
    <t>Possui procedimento para as atividades críticas à vida por ela realizadas?</t>
  </si>
  <si>
    <r>
      <t xml:space="preserve">Procedimento para o </t>
    </r>
    <r>
      <rPr>
        <sz val="11"/>
        <color theme="1"/>
        <rFont val="Calibri"/>
        <family val="2"/>
        <scheme val="minor"/>
      </rPr>
      <t>tratamento de não conformidades, desvios e perdas.</t>
    </r>
  </si>
  <si>
    <t>Controle de documentação de SSMA.</t>
  </si>
  <si>
    <r>
      <t xml:space="preserve">Procedimento para </t>
    </r>
    <r>
      <rPr>
        <sz val="11"/>
        <color theme="1"/>
        <rFont val="Calibri"/>
        <family val="2"/>
        <scheme val="minor"/>
      </rPr>
      <t>medição e monitoramento do desempenho de SSMA.</t>
    </r>
  </si>
  <si>
    <t>Possui sistemática de auditoria de seus processos, bem como análise crítica pela direção.</t>
  </si>
  <si>
    <t>Programa de Reconhecimento e Motivação.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</si>
  <si>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Possui programa de segurança comportamental, confiabilidade humana ou similar?</t>
    </r>
  </si>
  <si>
    <t>Possui programa de motivação e reconhecimento com objetivos e metas  P?</t>
  </si>
  <si>
    <t xml:space="preserve">Procedimento para atendimento à emergências. </t>
  </si>
  <si>
    <t>Total de pontos</t>
  </si>
  <si>
    <t>% Atingida</t>
  </si>
  <si>
    <t>Nota de 0 à 4</t>
  </si>
  <si>
    <t>RISOTERM ISOLANTES TÉRMICOS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</si>
</sst>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0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quotePrefix="1" applyAlignment="1">
      <alignment vertical="top" wrapText="1"/>
    </xf>
    <xf numFmtId="0" fontId="0" fillId="0" borderId="0" xfId="0" quotePrefix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quotePrefix="1"/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2.png"/><Relationship Id="rId4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7" Type="http://schemas.openxmlformats.org/officeDocument/2006/relationships/image" Target="../media/image2.png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6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1291872</xdr:colOff>
      <xdr:row>2</xdr:row>
      <xdr:rowOff>107950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14300"/>
          <a:ext cx="1653822" cy="622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847725</xdr:colOff>
      <xdr:row>1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0025"/>
          <a:ext cx="1133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263525</xdr:colOff>
      <xdr:row>9</xdr:row>
      <xdr:rowOff>1450975</xdr:rowOff>
    </xdr:from>
    <xdr:to>
      <xdr:col>14</xdr:col>
      <xdr:colOff>27817</xdr:colOff>
      <xdr:row>17</xdr:row>
      <xdr:rowOff>69850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" y="3022600"/>
          <a:ext cx="8003417" cy="26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333375</xdr:colOff>
      <xdr:row>2</xdr:row>
      <xdr:rowOff>155575</xdr:rowOff>
    </xdr:from>
    <xdr:to>
      <xdr:col>15</xdr:col>
      <xdr:colOff>390525</xdr:colOff>
      <xdr:row>8</xdr:row>
      <xdr:rowOff>146050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93700"/>
          <a:ext cx="889952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9</xdr:row>
      <xdr:rowOff>746125</xdr:rowOff>
    </xdr:from>
    <xdr:to>
      <xdr:col>15</xdr:col>
      <xdr:colOff>374650</xdr:colOff>
      <xdr:row>9</xdr:row>
      <xdr:rowOff>1336675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17750"/>
          <a:ext cx="89312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9</xdr:row>
      <xdr:rowOff>31750</xdr:rowOff>
    </xdr:from>
    <xdr:to>
      <xdr:col>15</xdr:col>
      <xdr:colOff>212725</xdr:colOff>
      <xdr:row>9</xdr:row>
      <xdr:rowOff>650875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03375"/>
          <a:ext cx="88169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0</xdr:row>
      <xdr:rowOff>142875</xdr:rowOff>
    </xdr:from>
    <xdr:to>
      <xdr:col>2</xdr:col>
      <xdr:colOff>428625</xdr:colOff>
      <xdr:row>0</xdr:row>
      <xdr:rowOff>514350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2875"/>
          <a:ext cx="1133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3</xdr:row>
      <xdr:rowOff>95250</xdr:rowOff>
    </xdr:from>
    <xdr:to>
      <xdr:col>15</xdr:col>
      <xdr:colOff>133351</xdr:colOff>
      <xdr:row>8</xdr:row>
      <xdr:rowOff>128703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714375"/>
          <a:ext cx="8763000" cy="985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8</xdr:row>
      <xdr:rowOff>96038</xdr:rowOff>
    </xdr:from>
    <xdr:to>
      <xdr:col>15</xdr:col>
      <xdr:colOff>19050</xdr:colOff>
      <xdr:row>11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10538"/>
          <a:ext cx="8715375" cy="58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13</xdr:row>
      <xdr:rowOff>168088</xdr:rowOff>
    </xdr:from>
    <xdr:to>
      <xdr:col>15</xdr:col>
      <xdr:colOff>9525</xdr:colOff>
      <xdr:row>17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501713"/>
          <a:ext cx="8696325" cy="651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17</xdr:row>
      <xdr:rowOff>64192</xdr:rowOff>
    </xdr:from>
    <xdr:to>
      <xdr:col>11</xdr:col>
      <xdr:colOff>114300</xdr:colOff>
      <xdr:row>31</xdr:row>
      <xdr:rowOff>57150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159817"/>
          <a:ext cx="6315075" cy="2659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285751</xdr:colOff>
      <xdr:row>31</xdr:row>
      <xdr:rowOff>26782</xdr:rowOff>
    </xdr:from>
    <xdr:to>
      <xdr:col>16</xdr:col>
      <xdr:colOff>285750</xdr:colOff>
      <xdr:row>38</xdr:row>
      <xdr:rowOff>19049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5789407"/>
          <a:ext cx="9496424" cy="1325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11</xdr:row>
      <xdr:rowOff>53788</xdr:rowOff>
    </xdr:from>
    <xdr:to>
      <xdr:col>15</xdr:col>
      <xdr:colOff>203200</xdr:colOff>
      <xdr:row>14</xdr:row>
      <xdr:rowOff>101413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06413"/>
          <a:ext cx="88995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152400</xdr:rowOff>
    </xdr:from>
    <xdr:to>
      <xdr:col>2</xdr:col>
      <xdr:colOff>533400</xdr:colOff>
      <xdr:row>0</xdr:row>
      <xdr:rowOff>523875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52400"/>
          <a:ext cx="1133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4</xdr:row>
      <xdr:rowOff>118223</xdr:rowOff>
    </xdr:from>
    <xdr:to>
      <xdr:col>13</xdr:col>
      <xdr:colOff>314326</xdr:colOff>
      <xdr:row>32</xdr:row>
      <xdr:rowOff>47624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179" t="11200" r="16094" b="7020"/>
        <a:stretch/>
      </xdr:blipFill>
      <xdr:spPr>
        <a:xfrm>
          <a:off x="142876" y="689723"/>
          <a:ext cx="8096250" cy="526340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95250</xdr:rowOff>
    </xdr:from>
    <xdr:to>
      <xdr:col>2</xdr:col>
      <xdr:colOff>114300</xdr:colOff>
      <xdr:row>0</xdr:row>
      <xdr:rowOff>466725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1133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1362075</xdr:colOff>
      <xdr:row>0</xdr:row>
      <xdr:rowOff>476250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"/>
          <a:ext cx="1133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133350</xdr:rowOff>
    </xdr:from>
    <xdr:to>
      <xdr:col>1</xdr:col>
      <xdr:colOff>971550</xdr:colOff>
      <xdr:row>0</xdr:row>
      <xdr:rowOff>504825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33350"/>
          <a:ext cx="1133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2:G19"/>
  <sheetViews>
    <sheetView showGridLines="0" topLeftCell="A9" zoomScale="130" zoomScaleNormal="130" workbookViewId="0">
      <selection activeCell="B19" sqref="B19"/>
    </sheetView>
  </sheetViews>
  <sheetFormatPr defaultRowHeight="15" x14ac:dyDescent="0.25"/>
  <cols>
    <col min="1" max="1" width="8.42578125" style="17" customWidth="1"/>
    <col min="2" max="2" width="109" customWidth="1"/>
  </cols>
  <sheetData>
    <row r="2" spans="1:7" ht="34.5" customHeight="1" x14ac:dyDescent="0.25">
      <c r="B2" s="39" t="s">
        <v>0</v>
      </c>
    </row>
    <row r="3" spans="1:7" ht="42.75" customHeight="1" x14ac:dyDescent="0.25"/>
    <row r="4" spans="1:7" s="8" customFormat="1" ht="18.75" x14ac:dyDescent="0.3">
      <c r="A4" s="18">
        <v>1</v>
      </c>
      <c r="B4" s="9" t="s">
        <v>1</v>
      </c>
    </row>
    <row r="5" spans="1:7" s="8" customFormat="1" ht="15.75" x14ac:dyDescent="0.25">
      <c r="A5" s="18"/>
      <c r="B5"/>
    </row>
    <row r="6" spans="1:7" s="8" customFormat="1" ht="15.75" x14ac:dyDescent="0.25">
      <c r="A6" s="18">
        <v>2</v>
      </c>
      <c r="B6" s="8" t="s">
        <v>2</v>
      </c>
    </row>
    <row r="7" spans="1:7" s="8" customFormat="1" ht="15.75" x14ac:dyDescent="0.25">
      <c r="A7" s="18"/>
    </row>
    <row r="8" spans="1:7" s="8" customFormat="1" ht="15.75" x14ac:dyDescent="0.25">
      <c r="A8" s="18">
        <v>3</v>
      </c>
      <c r="B8" s="8" t="s">
        <v>3</v>
      </c>
    </row>
    <row r="9" spans="1:7" s="8" customFormat="1" ht="15.75" x14ac:dyDescent="0.25">
      <c r="A9" s="18"/>
    </row>
    <row r="10" spans="1:7" s="8" customFormat="1" ht="15.75" x14ac:dyDescent="0.25">
      <c r="A10" s="18">
        <v>4</v>
      </c>
      <c r="B10" s="8" t="s">
        <v>4</v>
      </c>
    </row>
    <row r="11" spans="1:7" s="8" customFormat="1" ht="15.75" x14ac:dyDescent="0.25">
      <c r="A11" s="18"/>
    </row>
    <row r="12" spans="1:7" ht="43.5" customHeight="1" x14ac:dyDescent="0.25">
      <c r="B12" s="8" t="s">
        <v>5</v>
      </c>
      <c r="C12" s="14"/>
      <c r="D12" s="14"/>
      <c r="E12" s="14"/>
      <c r="F12" s="14"/>
      <c r="G12" s="14"/>
    </row>
    <row r="13" spans="1:7" s="14" customFormat="1" ht="33.75" customHeight="1" x14ac:dyDescent="0.25">
      <c r="A13" s="19"/>
      <c r="B13" s="8"/>
      <c r="C13" s="15"/>
      <c r="D13" s="15"/>
      <c r="E13" s="15"/>
      <c r="F13" s="15"/>
      <c r="G13" s="15"/>
    </row>
    <row r="14" spans="1:7" ht="45" x14ac:dyDescent="0.25">
      <c r="B14" s="21" t="s">
        <v>6</v>
      </c>
      <c r="C14" s="15"/>
      <c r="D14" s="15"/>
      <c r="E14" s="15"/>
      <c r="F14" s="15"/>
      <c r="G14" s="15"/>
    </row>
    <row r="15" spans="1:7" ht="45" x14ac:dyDescent="0.25">
      <c r="A15" s="18">
        <v>5</v>
      </c>
      <c r="B15" s="20" t="s">
        <v>7</v>
      </c>
    </row>
    <row r="16" spans="1:7" ht="15.75" x14ac:dyDescent="0.25">
      <c r="A16" s="18"/>
      <c r="B16" s="15"/>
    </row>
    <row r="17" spans="1:2" ht="15.75" x14ac:dyDescent="0.25">
      <c r="A17" s="18">
        <v>6</v>
      </c>
      <c r="B17" s="8" t="s">
        <v>8</v>
      </c>
    </row>
    <row r="18" spans="1:2" ht="15.75" x14ac:dyDescent="0.25">
      <c r="B18" s="8"/>
    </row>
    <row r="19" spans="1:2" ht="15.75" x14ac:dyDescent="0.25">
      <c r="B19" s="8" t="s">
        <v>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17"/>
  <sheetViews>
    <sheetView showGridLines="0" tabSelected="1" view="pageBreakPreview" zoomScale="122" zoomScaleNormal="100" zoomScaleSheetLayoutView="122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E6" sqref="E6"/>
    </sheetView>
  </sheetViews>
  <sheetFormatPr defaultRowHeight="15" x14ac:dyDescent="0.25"/>
  <cols>
    <col min="1" max="1" width="5.85546875" customWidth="1"/>
    <col min="2" max="2" width="37.140625" customWidth="1"/>
    <col min="3" max="5" width="13.7109375" customWidth="1"/>
    <col min="6" max="6" width="68.85546875" customWidth="1"/>
  </cols>
  <sheetData>
    <row r="1" spans="1:22" ht="36.75" customHeight="1" x14ac:dyDescent="0.25">
      <c r="A1" s="44" t="s">
        <v>0</v>
      </c>
      <c r="B1" s="44"/>
      <c r="C1" s="44"/>
      <c r="D1" s="44"/>
      <c r="E1" s="44"/>
      <c r="F1" s="4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2.5" customHeight="1" x14ac:dyDescent="0.25">
      <c r="A2" s="44" t="s">
        <v>65</v>
      </c>
      <c r="B2" s="44"/>
      <c r="C2" s="44"/>
      <c r="D2" s="44"/>
      <c r="E2" s="44"/>
      <c r="F2" s="44"/>
    </row>
    <row r="3" spans="1:22" ht="24.75" customHeight="1" x14ac:dyDescent="0.25">
      <c r="A3" s="6" t="s">
        <v>10</v>
      </c>
      <c r="B3" s="7" t="s">
        <v>11</v>
      </c>
      <c r="C3" s="7">
        <v>2019</v>
      </c>
      <c r="D3" s="7">
        <v>2020</v>
      </c>
      <c r="E3" s="7">
        <v>2021</v>
      </c>
      <c r="F3" s="7" t="s">
        <v>12</v>
      </c>
    </row>
    <row r="4" spans="1:22" ht="31.5" x14ac:dyDescent="0.25">
      <c r="A4" s="4">
        <v>1</v>
      </c>
      <c r="B4" s="5" t="s">
        <v>13</v>
      </c>
      <c r="C4" s="41">
        <v>0</v>
      </c>
      <c r="D4" s="41">
        <v>0</v>
      </c>
      <c r="E4" s="41">
        <v>0</v>
      </c>
      <c r="F4" s="1" t="s">
        <v>14</v>
      </c>
    </row>
    <row r="5" spans="1:22" ht="31.5" x14ac:dyDescent="0.25">
      <c r="A5" s="4">
        <v>2</v>
      </c>
      <c r="B5" s="5" t="s">
        <v>15</v>
      </c>
      <c r="C5" s="41">
        <v>0</v>
      </c>
      <c r="D5" s="41">
        <v>0</v>
      </c>
      <c r="E5" s="41">
        <v>0</v>
      </c>
      <c r="F5" s="1" t="s">
        <v>16</v>
      </c>
    </row>
    <row r="6" spans="1:22" ht="44.25" customHeight="1" x14ac:dyDescent="0.25">
      <c r="A6" s="4">
        <v>3</v>
      </c>
      <c r="B6" s="5" t="s">
        <v>17</v>
      </c>
      <c r="C6" s="42">
        <v>100320</v>
      </c>
      <c r="D6" s="42">
        <v>113520</v>
      </c>
      <c r="E6" s="42">
        <v>142560</v>
      </c>
      <c r="F6" s="1" t="s">
        <v>14</v>
      </c>
    </row>
    <row r="7" spans="1:22" ht="34.5" customHeight="1" x14ac:dyDescent="0.25">
      <c r="A7" s="4">
        <v>4</v>
      </c>
      <c r="B7" s="5" t="s">
        <v>18</v>
      </c>
      <c r="C7" s="43">
        <f>C4*1000000/C6</f>
        <v>0</v>
      </c>
      <c r="D7" s="43">
        <f t="shared" ref="D7:E7" si="0">D4*1000000/D6</f>
        <v>0</v>
      </c>
      <c r="E7" s="43">
        <f t="shared" si="0"/>
        <v>0</v>
      </c>
      <c r="F7" s="1" t="s">
        <v>19</v>
      </c>
    </row>
    <row r="8" spans="1:22" s="2" customFormat="1" ht="30" customHeight="1" x14ac:dyDescent="0.25">
      <c r="A8" s="4">
        <v>5</v>
      </c>
      <c r="B8" s="5" t="s">
        <v>20</v>
      </c>
      <c r="C8" s="43">
        <f>C5*1000000/C6</f>
        <v>0</v>
      </c>
      <c r="D8" s="43">
        <f t="shared" ref="D8:E8" si="1">D5*1000000/D6</f>
        <v>0</v>
      </c>
      <c r="E8" s="43">
        <f t="shared" si="1"/>
        <v>0</v>
      </c>
      <c r="F8" s="1" t="s">
        <v>21</v>
      </c>
    </row>
    <row r="10" spans="1:22" x14ac:dyDescent="0.25">
      <c r="A10" s="3" t="s">
        <v>22</v>
      </c>
    </row>
    <row r="11" spans="1:22" ht="9" customHeight="1" x14ac:dyDescent="0.25"/>
    <row r="12" spans="1:22" ht="30.75" customHeight="1" x14ac:dyDescent="0.25">
      <c r="A12" s="45" t="s">
        <v>23</v>
      </c>
      <c r="B12" s="45"/>
      <c r="C12" s="45"/>
      <c r="D12" s="45"/>
      <c r="E12" s="45"/>
      <c r="F12" s="45"/>
    </row>
    <row r="13" spans="1:22" ht="9" customHeight="1" x14ac:dyDescent="0.25">
      <c r="A13" s="14"/>
      <c r="B13" s="14"/>
      <c r="C13" s="14"/>
      <c r="D13" s="14"/>
      <c r="E13" s="14"/>
      <c r="F13" s="14"/>
    </row>
    <row r="14" spans="1:22" x14ac:dyDescent="0.25">
      <c r="A14" s="46" t="s">
        <v>24</v>
      </c>
      <c r="B14" s="46"/>
      <c r="C14" s="46"/>
      <c r="D14" s="46"/>
      <c r="E14" s="46"/>
      <c r="F14" s="46"/>
    </row>
    <row r="15" spans="1:22" x14ac:dyDescent="0.25">
      <c r="A15" s="46"/>
      <c r="B15" s="46"/>
      <c r="C15" s="46"/>
      <c r="D15" s="46"/>
      <c r="E15" s="46"/>
      <c r="F15" s="46"/>
    </row>
    <row r="16" spans="1:22" ht="9" customHeight="1" x14ac:dyDescent="0.25"/>
    <row r="17" spans="1:6" x14ac:dyDescent="0.25">
      <c r="A17" s="47" t="s">
        <v>25</v>
      </c>
      <c r="B17" s="47"/>
      <c r="C17" s="47"/>
      <c r="D17" s="47"/>
      <c r="E17" s="47"/>
      <c r="F17" s="47"/>
    </row>
  </sheetData>
  <mergeCells count="5">
    <mergeCell ref="A2:F2"/>
    <mergeCell ref="A12:F12"/>
    <mergeCell ref="A14:F15"/>
    <mergeCell ref="A1:F1"/>
    <mergeCell ref="A17:F17"/>
  </mergeCells>
  <pageMargins left="0.511811024" right="0.511811024" top="0.78740157499999996" bottom="0.78740157499999996" header="0.31496062000000002" footer="0.31496062000000002"/>
  <pageSetup paperSize="9" scale="88" orientation="landscape" r:id="rId1"/>
  <ignoredErrors>
    <ignoredError sqref="C7:E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O25"/>
  <sheetViews>
    <sheetView showGridLines="0" zoomScaleNormal="100" workbookViewId="0">
      <pane xSplit="1" ySplit="2" topLeftCell="B19" activePane="bottomRight" state="frozen"/>
      <selection pane="topRight" activeCell="B1" sqref="B1"/>
      <selection pane="bottomLeft" activeCell="A2" sqref="A2"/>
      <selection pane="bottomRight" activeCell="B1" sqref="B1:O1"/>
    </sheetView>
  </sheetViews>
  <sheetFormatPr defaultRowHeight="15" x14ac:dyDescent="0.25"/>
  <cols>
    <col min="1" max="1" width="5.85546875" customWidth="1"/>
  </cols>
  <sheetData>
    <row r="1" spans="1:15" ht="48" customHeight="1" x14ac:dyDescent="0.2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8.75" x14ac:dyDescent="0.3">
      <c r="B2" s="9" t="s">
        <v>26</v>
      </c>
    </row>
    <row r="5" spans="1:15" x14ac:dyDescent="0.25">
      <c r="A5" t="s">
        <v>27</v>
      </c>
      <c r="B5" s="10" t="s">
        <v>27</v>
      </c>
      <c r="C5" s="11" t="s">
        <v>27</v>
      </c>
    </row>
    <row r="6" spans="1:15" x14ac:dyDescent="0.25">
      <c r="D6" t="s">
        <v>27</v>
      </c>
    </row>
    <row r="8" spans="1:15" x14ac:dyDescent="0.25">
      <c r="A8" s="3" t="s">
        <v>27</v>
      </c>
    </row>
    <row r="10" spans="1:15" ht="210" customHeight="1" x14ac:dyDescent="0.25"/>
    <row r="19" spans="1:1" ht="15.75" x14ac:dyDescent="0.25">
      <c r="A19" s="12" t="s">
        <v>22</v>
      </c>
    </row>
    <row r="20" spans="1:1" ht="15.75" x14ac:dyDescent="0.25">
      <c r="A20" s="8"/>
    </row>
    <row r="21" spans="1:1" ht="15.75" x14ac:dyDescent="0.25">
      <c r="A21" s="8" t="s">
        <v>28</v>
      </c>
    </row>
    <row r="22" spans="1:1" ht="15.75" x14ac:dyDescent="0.25">
      <c r="A22" s="8"/>
    </row>
    <row r="23" spans="1:1" ht="15.75" x14ac:dyDescent="0.25">
      <c r="A23" s="8" t="s">
        <v>29</v>
      </c>
    </row>
    <row r="24" spans="1:1" ht="15.75" x14ac:dyDescent="0.25">
      <c r="A24" s="8"/>
    </row>
    <row r="25" spans="1:1" ht="15.75" x14ac:dyDescent="0.25">
      <c r="A25" s="8" t="s">
        <v>30</v>
      </c>
    </row>
  </sheetData>
  <mergeCells count="1">
    <mergeCell ref="B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B1:O2"/>
  <sheetViews>
    <sheetView showGridLines="0" workbookViewId="0">
      <pane xSplit="1" ySplit="2" topLeftCell="B67" activePane="bottomRight" state="frozen"/>
      <selection pane="topRight" activeCell="B1" sqref="B1"/>
      <selection pane="bottomLeft" activeCell="A2" sqref="A2"/>
      <selection pane="bottomRight" activeCell="D1" sqref="D1:O1"/>
    </sheetView>
  </sheetViews>
  <sheetFormatPr defaultRowHeight="15" x14ac:dyDescent="0.25"/>
  <cols>
    <col min="1" max="1" width="5.28515625" customWidth="1"/>
  </cols>
  <sheetData>
    <row r="1" spans="2:15" ht="45" customHeight="1" x14ac:dyDescent="0.25">
      <c r="D1" s="48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ht="18.75" x14ac:dyDescent="0.3">
      <c r="B2" s="9" t="s">
        <v>31</v>
      </c>
    </row>
  </sheetData>
  <mergeCells count="1">
    <mergeCell ref="D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M3"/>
  <sheetViews>
    <sheetView showGridLines="0" zoomScaleNormal="100" workbookViewId="0">
      <selection activeCell="D1" sqref="D1:M1"/>
    </sheetView>
  </sheetViews>
  <sheetFormatPr defaultRowHeight="15" x14ac:dyDescent="0.25"/>
  <sheetData>
    <row r="1" spans="1:13" ht="44.25" customHeight="1" x14ac:dyDescent="0.25">
      <c r="D1" s="48" t="s">
        <v>0</v>
      </c>
      <c r="E1" s="48"/>
      <c r="F1" s="48"/>
      <c r="G1" s="48"/>
      <c r="H1" s="48"/>
      <c r="I1" s="48"/>
      <c r="J1" s="48"/>
      <c r="K1" s="48"/>
      <c r="L1" s="48"/>
      <c r="M1" s="48"/>
    </row>
    <row r="3" spans="1:13" ht="15.75" x14ac:dyDescent="0.25">
      <c r="A3" s="12" t="s">
        <v>32</v>
      </c>
    </row>
  </sheetData>
  <mergeCells count="1">
    <mergeCell ref="D1:M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6"/>
  <sheetViews>
    <sheetView showGridLines="0" workbookViewId="0">
      <selection activeCell="A6" sqref="A6"/>
    </sheetView>
  </sheetViews>
  <sheetFormatPr defaultRowHeight="15" x14ac:dyDescent="0.25"/>
  <cols>
    <col min="1" max="1" width="103.140625" customWidth="1"/>
  </cols>
  <sheetData>
    <row r="1" spans="1:1" ht="48" customHeight="1" x14ac:dyDescent="0.25">
      <c r="A1" s="40" t="s">
        <v>0</v>
      </c>
    </row>
    <row r="2" spans="1:1" ht="18.75" x14ac:dyDescent="0.3">
      <c r="A2" s="16" t="s">
        <v>33</v>
      </c>
    </row>
    <row r="3" spans="1:1" ht="15.75" x14ac:dyDescent="0.25">
      <c r="A3" s="8"/>
    </row>
    <row r="4" spans="1:1" ht="18.75" x14ac:dyDescent="0.3">
      <c r="A4" s="16" t="s">
        <v>34</v>
      </c>
    </row>
    <row r="5" spans="1:1" ht="18.75" x14ac:dyDescent="0.3">
      <c r="A5" s="16" t="s">
        <v>35</v>
      </c>
    </row>
    <row r="6" spans="1:1" ht="18.75" x14ac:dyDescent="0.3">
      <c r="A6" s="16" t="s">
        <v>36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J25"/>
  <sheetViews>
    <sheetView showGridLines="0" view="pageBreakPreview" zoomScale="115" zoomScaleNormal="113" zoomScaleSheetLayoutView="115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H7" sqref="H7:H27"/>
    </sheetView>
  </sheetViews>
  <sheetFormatPr defaultRowHeight="25.5" customHeight="1" x14ac:dyDescent="0.25"/>
  <cols>
    <col min="1" max="1" width="6.42578125" customWidth="1"/>
    <col min="2" max="2" width="82.5703125" customWidth="1"/>
    <col min="3" max="3" width="8.140625" style="17" customWidth="1"/>
    <col min="4" max="4" width="6.28515625" customWidth="1"/>
    <col min="5" max="5" width="5.85546875" customWidth="1"/>
    <col min="6" max="8" width="5.7109375" customWidth="1"/>
    <col min="9" max="9" width="7.140625" customWidth="1"/>
    <col min="10" max="10" width="22.28515625" customWidth="1"/>
  </cols>
  <sheetData>
    <row r="1" spans="1:10" ht="45" customHeight="1" x14ac:dyDescent="0.25">
      <c r="B1" s="13" t="s">
        <v>37</v>
      </c>
    </row>
    <row r="2" spans="1:10" ht="25.5" customHeight="1" x14ac:dyDescent="0.25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5.5" customHeight="1" x14ac:dyDescent="0.25">
      <c r="A3" s="38"/>
      <c r="B3" s="60" t="s">
        <v>39</v>
      </c>
      <c r="C3" s="60"/>
      <c r="D3" s="60"/>
      <c r="E3" s="60"/>
      <c r="F3" s="60"/>
      <c r="G3" s="60"/>
      <c r="H3" s="60"/>
      <c r="I3" s="60"/>
      <c r="J3" s="61"/>
    </row>
    <row r="4" spans="1:10" ht="25.5" customHeight="1" x14ac:dyDescent="0.25">
      <c r="A4" s="49" t="s">
        <v>40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s="22" customFormat="1" ht="25.5" customHeight="1" x14ac:dyDescent="0.25">
      <c r="A5" s="52" t="s">
        <v>10</v>
      </c>
      <c r="B5" s="54" t="s">
        <v>41</v>
      </c>
      <c r="C5" s="54" t="s">
        <v>42</v>
      </c>
      <c r="D5" s="56" t="s">
        <v>43</v>
      </c>
      <c r="E5" s="57"/>
      <c r="F5" s="57"/>
      <c r="G5" s="57"/>
      <c r="H5" s="57"/>
      <c r="I5" s="35"/>
      <c r="J5" s="58" t="s">
        <v>44</v>
      </c>
    </row>
    <row r="6" spans="1:10" ht="25.5" customHeight="1" x14ac:dyDescent="0.25">
      <c r="A6" s="53"/>
      <c r="B6" s="55"/>
      <c r="C6" s="55"/>
      <c r="D6" s="36">
        <v>0</v>
      </c>
      <c r="E6" s="36">
        <v>1</v>
      </c>
      <c r="F6" s="36">
        <v>2</v>
      </c>
      <c r="G6" s="36">
        <v>3</v>
      </c>
      <c r="H6" s="37">
        <v>4</v>
      </c>
      <c r="I6" s="37" t="s">
        <v>45</v>
      </c>
      <c r="J6" s="59"/>
    </row>
    <row r="7" spans="1:10" ht="27" customHeight="1" x14ac:dyDescent="0.25">
      <c r="A7" s="23">
        <v>1</v>
      </c>
      <c r="B7" s="24" t="s">
        <v>46</v>
      </c>
      <c r="C7" s="23">
        <v>1</v>
      </c>
      <c r="D7" s="25"/>
      <c r="E7" s="25"/>
      <c r="F7" s="25"/>
      <c r="G7" s="25"/>
      <c r="H7" s="25">
        <v>4</v>
      </c>
      <c r="I7" s="23">
        <f>SUM(D7:H7)*C7</f>
        <v>4</v>
      </c>
      <c r="J7" s="26"/>
    </row>
    <row r="8" spans="1:10" ht="25.5" customHeight="1" x14ac:dyDescent="0.25">
      <c r="A8" s="23">
        <v>2</v>
      </c>
      <c r="B8" s="27" t="s">
        <v>47</v>
      </c>
      <c r="C8" s="23">
        <v>1</v>
      </c>
      <c r="D8" s="25"/>
      <c r="E8" s="25"/>
      <c r="F8" s="25"/>
      <c r="G8" s="25"/>
      <c r="H8" s="25">
        <v>4</v>
      </c>
      <c r="I8" s="23">
        <f t="shared" ref="I8:I20" si="0">SUM(D8:H8)*C8</f>
        <v>4</v>
      </c>
      <c r="J8" s="26"/>
    </row>
    <row r="9" spans="1:10" ht="25.5" customHeight="1" x14ac:dyDescent="0.25">
      <c r="A9" s="23">
        <v>3</v>
      </c>
      <c r="B9" s="24" t="s">
        <v>48</v>
      </c>
      <c r="C9" s="23">
        <v>1</v>
      </c>
      <c r="D9" s="25"/>
      <c r="E9" s="25"/>
      <c r="F9" s="25"/>
      <c r="G9" s="25"/>
      <c r="H9" s="25">
        <v>4</v>
      </c>
      <c r="I9" s="23">
        <f t="shared" si="0"/>
        <v>4</v>
      </c>
      <c r="J9" s="26"/>
    </row>
    <row r="10" spans="1:10" ht="25.5" customHeight="1" x14ac:dyDescent="0.25">
      <c r="A10" s="23">
        <v>4</v>
      </c>
      <c r="B10" s="24" t="s">
        <v>49</v>
      </c>
      <c r="C10" s="23">
        <v>1</v>
      </c>
      <c r="D10" s="25"/>
      <c r="E10" s="25"/>
      <c r="F10" s="25"/>
      <c r="G10" s="25"/>
      <c r="H10" s="25">
        <v>4</v>
      </c>
      <c r="I10" s="23">
        <f t="shared" si="0"/>
        <v>4</v>
      </c>
      <c r="J10" s="26"/>
    </row>
    <row r="11" spans="1:10" ht="25.5" customHeight="1" x14ac:dyDescent="0.25">
      <c r="A11" s="23">
        <v>5</v>
      </c>
      <c r="B11" s="24" t="s">
        <v>50</v>
      </c>
      <c r="C11" s="23">
        <v>2</v>
      </c>
      <c r="D11" s="25"/>
      <c r="E11" s="25"/>
      <c r="F11" s="25"/>
      <c r="G11" s="25"/>
      <c r="H11" s="25">
        <v>4</v>
      </c>
      <c r="I11" s="23">
        <f>SUM(D11:H11)*C11</f>
        <v>8</v>
      </c>
      <c r="J11" s="26"/>
    </row>
    <row r="12" spans="1:10" ht="25.5" customHeight="1" x14ac:dyDescent="0.25">
      <c r="A12" s="23">
        <v>6</v>
      </c>
      <c r="B12" s="24" t="s">
        <v>51</v>
      </c>
      <c r="C12" s="23">
        <v>2</v>
      </c>
      <c r="D12" s="25"/>
      <c r="E12" s="25"/>
      <c r="F12" s="25"/>
      <c r="G12" s="25"/>
      <c r="H12" s="25">
        <v>4</v>
      </c>
      <c r="I12" s="23">
        <f t="shared" si="0"/>
        <v>8</v>
      </c>
      <c r="J12" s="26"/>
    </row>
    <row r="13" spans="1:10" ht="25.5" customHeight="1" x14ac:dyDescent="0.25">
      <c r="A13" s="23">
        <v>7</v>
      </c>
      <c r="B13" s="27" t="s">
        <v>52</v>
      </c>
      <c r="C13" s="23">
        <v>1</v>
      </c>
      <c r="D13" s="25"/>
      <c r="E13" s="25"/>
      <c r="F13" s="25"/>
      <c r="G13" s="25"/>
      <c r="H13" s="25">
        <v>4</v>
      </c>
      <c r="I13" s="23">
        <f t="shared" si="0"/>
        <v>4</v>
      </c>
      <c r="J13" s="26"/>
    </row>
    <row r="14" spans="1:10" ht="25.5" customHeight="1" x14ac:dyDescent="0.25">
      <c r="A14" s="23">
        <v>8</v>
      </c>
      <c r="B14" s="27" t="s">
        <v>53</v>
      </c>
      <c r="C14" s="23">
        <v>1</v>
      </c>
      <c r="D14" s="25"/>
      <c r="E14" s="25"/>
      <c r="F14" s="25"/>
      <c r="G14" s="25"/>
      <c r="H14" s="25">
        <v>4</v>
      </c>
      <c r="I14" s="23">
        <f t="shared" si="0"/>
        <v>4</v>
      </c>
      <c r="J14" s="26"/>
    </row>
    <row r="15" spans="1:10" ht="25.5" customHeight="1" x14ac:dyDescent="0.25">
      <c r="A15" s="23">
        <v>9</v>
      </c>
      <c r="B15" s="24" t="s">
        <v>54</v>
      </c>
      <c r="C15" s="23">
        <v>2</v>
      </c>
      <c r="D15" s="25"/>
      <c r="E15" s="25"/>
      <c r="F15" s="25"/>
      <c r="G15" s="25"/>
      <c r="H15" s="25">
        <v>4</v>
      </c>
      <c r="I15" s="23">
        <f t="shared" si="0"/>
        <v>8</v>
      </c>
      <c r="J15" s="26"/>
    </row>
    <row r="16" spans="1:10" ht="25.5" customHeight="1" x14ac:dyDescent="0.25">
      <c r="A16" s="23">
        <v>10</v>
      </c>
      <c r="B16" s="24" t="s">
        <v>55</v>
      </c>
      <c r="C16" s="23">
        <v>1</v>
      </c>
      <c r="D16" s="25"/>
      <c r="E16" s="25"/>
      <c r="F16" s="25"/>
      <c r="G16" s="25"/>
      <c r="H16" s="25">
        <v>4</v>
      </c>
      <c r="I16" s="23">
        <f t="shared" si="0"/>
        <v>4</v>
      </c>
      <c r="J16" s="26"/>
    </row>
    <row r="17" spans="1:10" ht="25.5" customHeight="1" x14ac:dyDescent="0.25">
      <c r="A17" s="23">
        <v>11</v>
      </c>
      <c r="B17" s="24" t="s">
        <v>56</v>
      </c>
      <c r="C17" s="23">
        <v>2</v>
      </c>
      <c r="D17" s="25"/>
      <c r="E17" s="25"/>
      <c r="F17" s="25"/>
      <c r="G17" s="25"/>
      <c r="H17" s="25">
        <v>4</v>
      </c>
      <c r="I17" s="23">
        <f t="shared" si="0"/>
        <v>8</v>
      </c>
      <c r="J17" s="26"/>
    </row>
    <row r="18" spans="1:10" ht="25.5" customHeight="1" x14ac:dyDescent="0.25">
      <c r="A18" s="23">
        <v>12</v>
      </c>
      <c r="B18" s="24" t="s">
        <v>57</v>
      </c>
      <c r="C18" s="23">
        <v>1</v>
      </c>
      <c r="D18" s="25"/>
      <c r="E18" s="25"/>
      <c r="F18" s="25"/>
      <c r="G18" s="25"/>
      <c r="H18" s="25">
        <v>4</v>
      </c>
      <c r="I18" s="23">
        <f t="shared" si="0"/>
        <v>4</v>
      </c>
      <c r="J18" s="26"/>
    </row>
    <row r="19" spans="1:10" ht="25.5" customHeight="1" x14ac:dyDescent="0.25">
      <c r="A19" s="23">
        <v>13</v>
      </c>
      <c r="B19" s="27" t="s">
        <v>58</v>
      </c>
      <c r="C19" s="23">
        <v>1</v>
      </c>
      <c r="D19" s="25"/>
      <c r="E19" s="25"/>
      <c r="F19" s="25"/>
      <c r="G19" s="25"/>
      <c r="H19" s="25">
        <v>4</v>
      </c>
      <c r="I19" s="23">
        <f t="shared" si="0"/>
        <v>4</v>
      </c>
      <c r="J19" s="26"/>
    </row>
    <row r="20" spans="1:10" ht="25.5" customHeight="1" x14ac:dyDescent="0.25">
      <c r="A20" s="23">
        <v>14</v>
      </c>
      <c r="B20" s="27" t="s">
        <v>59</v>
      </c>
      <c r="C20" s="23">
        <v>1</v>
      </c>
      <c r="D20" s="25"/>
      <c r="E20" s="25"/>
      <c r="F20" s="25"/>
      <c r="G20" s="25"/>
      <c r="H20" s="25">
        <v>4</v>
      </c>
      <c r="I20" s="23">
        <f t="shared" si="0"/>
        <v>4</v>
      </c>
      <c r="J20" s="26"/>
    </row>
    <row r="21" spans="1:10" ht="25.5" customHeight="1" x14ac:dyDescent="0.25">
      <c r="A21" s="23">
        <v>15</v>
      </c>
      <c r="B21" s="27" t="s">
        <v>60</v>
      </c>
      <c r="C21" s="23">
        <v>1</v>
      </c>
      <c r="D21" s="25"/>
      <c r="E21" s="25"/>
      <c r="F21" s="25"/>
      <c r="G21" s="25"/>
      <c r="H21" s="25">
        <v>4</v>
      </c>
      <c r="I21" s="23">
        <f>SUM(D21:H21)*C21</f>
        <v>4</v>
      </c>
      <c r="J21" s="26"/>
    </row>
    <row r="22" spans="1:10" ht="25.5" customHeight="1" x14ac:dyDescent="0.25">
      <c r="A22" s="23">
        <v>16</v>
      </c>
      <c r="B22" s="30" t="s">
        <v>61</v>
      </c>
      <c r="C22" s="23">
        <v>2</v>
      </c>
      <c r="D22" s="25"/>
      <c r="E22" s="25"/>
      <c r="F22" s="25"/>
      <c r="G22" s="25"/>
      <c r="H22" s="25">
        <v>4</v>
      </c>
      <c r="I22" s="23">
        <f>SUM(D22:H22)*C22</f>
        <v>8</v>
      </c>
      <c r="J22" s="26"/>
    </row>
    <row r="23" spans="1:10" ht="25.5" customHeight="1" x14ac:dyDescent="0.25">
      <c r="A23" s="28" t="s">
        <v>27</v>
      </c>
      <c r="I23" s="32">
        <f>SUM(I7:I22)</f>
        <v>84</v>
      </c>
      <c r="J23" s="31" t="s">
        <v>62</v>
      </c>
    </row>
    <row r="24" spans="1:10" ht="25.5" customHeight="1" x14ac:dyDescent="0.25">
      <c r="I24" s="33">
        <f>I23/84</f>
        <v>1</v>
      </c>
      <c r="J24" s="31" t="s">
        <v>63</v>
      </c>
    </row>
    <row r="25" spans="1:10" ht="25.5" customHeight="1" x14ac:dyDescent="0.25">
      <c r="D25" s="29" t="s">
        <v>27</v>
      </c>
      <c r="H25" s="29" t="s">
        <v>27</v>
      </c>
      <c r="I25" s="34">
        <f>I24*4</f>
        <v>4</v>
      </c>
      <c r="J25" s="31" t="s">
        <v>64</v>
      </c>
    </row>
  </sheetData>
  <mergeCells count="8">
    <mergeCell ref="A2:J2"/>
    <mergeCell ref="A4:J4"/>
    <mergeCell ref="A5:A6"/>
    <mergeCell ref="B5:B6"/>
    <mergeCell ref="C5:C6"/>
    <mergeCell ref="D5:H5"/>
    <mergeCell ref="J5:J6"/>
    <mergeCell ref="B3:J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F51FF75243C44C84DA9B466CCEF9CF" ma:contentTypeVersion="2" ma:contentTypeDescription="Crie um novo documento." ma:contentTypeScope="" ma:versionID="5f0472f8cb00db0c06dbc6fdbcda5349">
  <xsd:schema xmlns:xsd="http://www.w3.org/2001/XMLSchema" xmlns:xs="http://www.w3.org/2001/XMLSchema" xmlns:p="http://schemas.microsoft.com/office/2006/metadata/properties" xmlns:ns2="ce581ac4-20db-4910-b0fd-6e302c41654d" targetNamespace="http://schemas.microsoft.com/office/2006/metadata/properties" ma:root="true" ma:fieldsID="00313a819bd5cd8bd53010ec0f2715ff" ns2:_="">
    <xsd:import namespace="ce581ac4-20db-4910-b0fd-6e302c4165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81ac4-20db-4910-b0fd-6e302c416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145B89-A011-4193-A032-FBA44871C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581ac4-20db-4910-b0fd-6e302c416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D15A5D-2CF2-4CAD-94D9-7A565449BA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A84366-4DAE-48F7-BCFD-6F55AB46C3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Orientações</vt:lpstr>
      <vt:lpstr>1. Desempenho de SSMA</vt:lpstr>
      <vt:lpstr>2. Taxa de Frequência</vt:lpstr>
      <vt:lpstr>3 Taxa de Gravidade</vt:lpstr>
      <vt:lpstr>4. Quadro III NR-04</vt:lpstr>
      <vt:lpstr>5. Certificações Externas</vt:lpstr>
      <vt:lpstr>6. Auto-avaliação Manual</vt:lpstr>
    </vt:vector>
  </TitlesOfParts>
  <Manager/>
  <Company>Braskem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FMG 6020-01869-PT</dc:title>
  <dc:subject/>
  <dc:creator>FLAVIO DANIEL DE BARROS PENTEADO</dc:creator>
  <cp:keywords/>
  <dc:description/>
  <cp:lastModifiedBy>JÁDER NORBERTO</cp:lastModifiedBy>
  <cp:revision/>
  <cp:lastPrinted>2022-07-11T12:47:00Z</cp:lastPrinted>
  <dcterms:created xsi:type="dcterms:W3CDTF">2020-11-04T18:34:32Z</dcterms:created>
  <dcterms:modified xsi:type="dcterms:W3CDTF">2022-07-14T16:27:10Z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0x010100F4F51FF75243C44C84DA9B466CCEF9CF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_dlc_DocIdItemGuid">
    <vt:lpwstr>d56d2165-193e-4136-a222-700c04c49d19</vt:lpwstr>
  </property>
  <property fmtid="{D5CDD505-2E9C-101B-9397-08002B2CF9AE}" pid="6" name="Normas ABNT">
    <vt:lpwstr/>
  </property>
  <property fmtid="{D5CDD505-2E9C-101B-9397-08002B2CF9AE}" pid="7" name="Processo0">
    <vt:lpwstr>193;#6020.030 - Segurança do trabalho|e82a765d-d902-4d38-acd1-d144cb916d1e</vt:lpwstr>
  </property>
  <property fmtid="{D5CDD505-2E9C-101B-9397-08002B2CF9AE}" pid="8" name="Centro Gestor">
    <vt:lpwstr>9;#ESC SP (SP09)|07a3151f-8ad2-4a5d-81d8-569df36b4535</vt:lpwstr>
  </property>
  <property fmtid="{D5CDD505-2E9C-101B-9397-08002B2CF9AE}" pid="9" name="Área Responsável">
    <vt:lpwstr>2807;#SSMA E EXCELÊNCIA INDUSTRIAL (10680000)|c9f854bc-1835-4d5c-aec9-5156c55a8d3f</vt:lpwstr>
  </property>
  <property fmtid="{D5CDD505-2E9C-101B-9397-08002B2CF9AE}" pid="10" name="Abrangência por Centro">
    <vt:lpwstr>15;#CS 1 AL (AL02)|ef336782-71b2-4b60-af52-ce19718ed57f;#16;#CS 2 BA (BA02)|e79b45a0-9de2-46a7-bf0e-b56aad399bd5;#41;#ESC BA (BA09)|a1d2008d-549c-4afb-91de-85c9e2855026;#27;#ESC RS.|4256a6ef-4f69-4284-998d-ee3e97802e30;#9;#ESC SP (SP09)|07a3151f-8ad2-4a5d</vt:lpwstr>
  </property>
  <property fmtid="{D5CDD505-2E9C-101B-9397-08002B2CF9AE}" pid="11" name="Abrangência por Área">
    <vt:lpwstr>2807;#SSMA E EXCELÊNCIA INDUSTRIAL (10680000)|c9f854bc-1835-4d5c-aec9-5156c55a8d3f</vt:lpwstr>
  </property>
  <property fmtid="{D5CDD505-2E9C-101B-9397-08002B2CF9AE}" pid="12" name="AprovadorPE">
    <vt:lpwstr/>
  </property>
  <property fmtid="{D5CDD505-2E9C-101B-9397-08002B2CF9AE}" pid="13" name="DLCPolicyLabelValue">
    <vt:lpwstr>0.1</vt:lpwstr>
  </property>
  <property fmtid="{D5CDD505-2E9C-101B-9397-08002B2CF9AE}" pid="14" name="fca0a7e4a5374f02aa0d752bb7117631">
    <vt:lpwstr/>
  </property>
  <property fmtid="{D5CDD505-2E9C-101B-9397-08002B2CF9AE}" pid="15" name="Método de Ordenação">
    <vt:lpwstr/>
  </property>
</Properties>
</file>