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595" activeTab="0"/>
  </bookViews>
  <sheets>
    <sheet name="Armaflex - espessura 25mm" sheetId="1" r:id="rId1"/>
    <sheet name="Armaflex - espessura 38mm" sheetId="2" r:id="rId2"/>
  </sheets>
  <definedNames>
    <definedName name="_xlnm.Print_Area" localSheetId="0">'Armaflex - espessura 25mm'!$A$1:$H$27</definedName>
    <definedName name="_xlnm.Print_Area" localSheetId="1">'Armaflex - espessura 38mm'!$A$1:$H$27</definedName>
  </definedNames>
  <calcPr fullCalcOnLoad="1"/>
</workbook>
</file>

<file path=xl/sharedStrings.xml><?xml version="1.0" encoding="utf-8"?>
<sst xmlns="http://schemas.openxmlformats.org/spreadsheetml/2006/main" count="52" uniqueCount="27">
  <si>
    <t>ITEM</t>
  </si>
  <si>
    <t>DESCRIÇÃO</t>
  </si>
  <si>
    <t>QUANTIDADE</t>
  </si>
  <si>
    <t>TUBO</t>
  </si>
  <si>
    <t xml:space="preserve">À </t>
  </si>
  <si>
    <t>Subtotal : R$</t>
  </si>
  <si>
    <t>TIPO DE ISOLAMENTO</t>
  </si>
  <si>
    <t xml:space="preserve">MEDIÇÃO - LINHAS  </t>
  </si>
  <si>
    <t>LINHA 3"</t>
  </si>
  <si>
    <t>LINHA 2"</t>
  </si>
  <si>
    <t>ATT.:  Srs. Leandro e Donato</t>
  </si>
  <si>
    <t>REF.: Isol. Térmico de Linhas à frio</t>
  </si>
  <si>
    <t>INDEBA</t>
  </si>
  <si>
    <t>PREÇO POR M</t>
  </si>
  <si>
    <t>MATERIAL</t>
  </si>
  <si>
    <t>Armaflex - espessura 25mm</t>
  </si>
  <si>
    <t>MO</t>
  </si>
  <si>
    <t>Armaflex - espessura 38mm</t>
  </si>
  <si>
    <t xml:space="preserve">Adesivo </t>
  </si>
  <si>
    <t>Linha 3"</t>
  </si>
  <si>
    <t>Linha 2"</t>
  </si>
  <si>
    <t>Suporte fixação</t>
  </si>
  <si>
    <t>DATA: 20/12/2018</t>
  </si>
  <si>
    <t>vb</t>
  </si>
  <si>
    <t>Adesivo Armaflex 520</t>
  </si>
  <si>
    <t>Armafix</t>
  </si>
  <si>
    <t>ESPESSIFICAÇÃO</t>
  </si>
</sst>
</file>

<file path=xl/styles.xml><?xml version="1.0" encoding="utf-8"?>
<styleSheet xmlns="http://schemas.openxmlformats.org/spreadsheetml/2006/main">
  <numFmts count="5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_);_(* \(#,##0.0\);_(* &quot;-&quot;??_);_(@_)"/>
    <numFmt numFmtId="197" formatCode="0.0"/>
    <numFmt numFmtId="198" formatCode="0.000"/>
    <numFmt numFmtId="199" formatCode="_(* #,##0.0_);_(* \(#,##0.0\);_(* &quot;-&quot;?_);_(@_)"/>
    <numFmt numFmtId="200" formatCode="_(* #,##0.000_);_(* \(#,##0.000\);_(* &quot;-&quot;??_);_(@_)"/>
    <numFmt numFmtId="201" formatCode="#\ ?/2"/>
    <numFmt numFmtId="202" formatCode="dd/mm/yy;@"/>
    <numFmt numFmtId="203" formatCode="[$-416]dddd\,\ d&quot; de &quot;mmmm&quot; de &quot;yyyy"/>
    <numFmt numFmtId="204" formatCode="0.00000"/>
    <numFmt numFmtId="205" formatCode="0.0000"/>
    <numFmt numFmtId="206" formatCode="&quot;R$ &quot;#,##0.00"/>
    <numFmt numFmtId="207" formatCode="_-[$R$-416]\ * #,##0.00_-;\-[$R$-416]\ * #,##0.00_-;_-[$R$-416]\ 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183" fontId="1" fillId="34" borderId="1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3" fontId="0" fillId="33" borderId="0" xfId="0" applyNumberFormat="1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195" fontId="7" fillId="0" borderId="12" xfId="47" applyFont="1" applyFill="1" applyBorder="1" applyAlignment="1">
      <alignment horizontal="center" vertical="center" wrapText="1"/>
    </xf>
    <xf numFmtId="195" fontId="7" fillId="0" borderId="15" xfId="47" applyFont="1" applyFill="1" applyBorder="1" applyAlignment="1">
      <alignment horizontal="center" vertical="center" wrapText="1"/>
    </xf>
    <xf numFmtId="207" fontId="7" fillId="0" borderId="10" xfId="0" applyNumberFormat="1" applyFont="1" applyFill="1" applyBorder="1" applyAlignment="1">
      <alignment horizontal="center" vertical="center"/>
    </xf>
    <xf numFmtId="207" fontId="7" fillId="0" borderId="13" xfId="0" applyNumberFormat="1" applyFont="1" applyFill="1" applyBorder="1" applyAlignment="1">
      <alignment horizontal="center" vertical="center"/>
    </xf>
    <xf numFmtId="207" fontId="7" fillId="0" borderId="14" xfId="0" applyNumberFormat="1" applyFont="1" applyFill="1" applyBorder="1" applyAlignment="1">
      <alignment horizontal="center" vertical="center"/>
    </xf>
    <xf numFmtId="43" fontId="0" fillId="33" borderId="0" xfId="0" applyNumberFormat="1" applyFill="1" applyAlignment="1">
      <alignment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8"/>
  <sheetViews>
    <sheetView showGridLines="0" tabSelected="1" view="pageBreakPreview" zoomScale="115" zoomScaleSheetLayoutView="115" workbookViewId="0" topLeftCell="A1">
      <selection activeCell="J10" sqref="J10"/>
    </sheetView>
  </sheetViews>
  <sheetFormatPr defaultColWidth="9.140625" defaultRowHeight="12.75"/>
  <cols>
    <col min="1" max="1" width="5.57421875" style="1" customWidth="1"/>
    <col min="2" max="2" width="29.421875" style="1" customWidth="1"/>
    <col min="3" max="3" width="9.7109375" style="1" customWidth="1"/>
    <col min="4" max="4" width="8.8515625" style="1" customWidth="1"/>
    <col min="5" max="5" width="5.140625" style="1" customWidth="1"/>
    <col min="6" max="6" width="15.57421875" style="1" customWidth="1"/>
    <col min="7" max="7" width="20.8515625" style="1" bestFit="1" customWidth="1"/>
    <col min="8" max="8" width="5.421875" style="1" customWidth="1"/>
    <col min="9" max="10" width="9.140625" style="1" customWidth="1"/>
    <col min="11" max="11" width="9.57421875" style="1" bestFit="1" customWidth="1"/>
    <col min="12" max="16384" width="9.140625" style="1" customWidth="1"/>
  </cols>
  <sheetData>
    <row r="1" s="5" customFormat="1" ht="12.75"/>
    <row r="2" s="5" customFormat="1" ht="12.75"/>
    <row r="3" s="5" customFormat="1" ht="12.75"/>
    <row r="4" spans="1:3" s="5" customFormat="1" ht="12.75">
      <c r="A4" s="36" t="s">
        <v>4</v>
      </c>
      <c r="B4" s="36"/>
      <c r="C4" s="36"/>
    </row>
    <row r="5" s="5" customFormat="1" ht="4.5" customHeight="1"/>
    <row r="6" spans="1:3" s="5" customFormat="1" ht="12.75" customHeight="1">
      <c r="A6" s="36" t="s">
        <v>12</v>
      </c>
      <c r="B6" s="36"/>
      <c r="C6" s="36"/>
    </row>
    <row r="7" spans="1:3" s="5" customFormat="1" ht="13.5" customHeight="1">
      <c r="A7" s="36" t="s">
        <v>10</v>
      </c>
      <c r="B7" s="36"/>
      <c r="C7" s="36"/>
    </row>
    <row r="8" spans="1:4" s="6" customFormat="1" ht="12.75" customHeight="1">
      <c r="A8" s="36" t="s">
        <v>11</v>
      </c>
      <c r="B8" s="36"/>
      <c r="C8" s="36"/>
      <c r="D8" s="7"/>
    </row>
    <row r="9" spans="1:4" s="6" customFormat="1" ht="12.75" customHeight="1">
      <c r="A9" s="36" t="s">
        <v>22</v>
      </c>
      <c r="B9" s="36"/>
      <c r="C9" s="36"/>
      <c r="D9" s="7"/>
    </row>
    <row r="10" spans="1:4" ht="14.25" customHeight="1">
      <c r="A10" s="6"/>
      <c r="B10" s="2"/>
      <c r="C10" s="2"/>
      <c r="D10" s="2"/>
    </row>
    <row r="11" spans="1:7" ht="12.75">
      <c r="A11" s="39" t="s">
        <v>7</v>
      </c>
      <c r="B11" s="39"/>
      <c r="C11" s="39"/>
      <c r="D11" s="39"/>
      <c r="E11" s="39"/>
      <c r="F11" s="39"/>
      <c r="G11" s="39"/>
    </row>
    <row r="12" spans="1:6" ht="6" customHeight="1">
      <c r="A12" s="3"/>
      <c r="B12" s="3"/>
      <c r="C12" s="3"/>
      <c r="D12" s="3"/>
      <c r="E12" s="3"/>
      <c r="F12" s="3"/>
    </row>
    <row r="13" spans="1:6" ht="6" customHeight="1">
      <c r="A13" s="3"/>
      <c r="B13" s="3"/>
      <c r="C13" s="3"/>
      <c r="D13" s="3"/>
      <c r="E13" s="3"/>
      <c r="F13" s="3"/>
    </row>
    <row r="14" spans="1:7" s="9" customFormat="1" ht="12.75" customHeight="1">
      <c r="A14" s="29" t="s">
        <v>0</v>
      </c>
      <c r="B14" s="29" t="s">
        <v>1</v>
      </c>
      <c r="C14" s="17" t="s">
        <v>2</v>
      </c>
      <c r="D14" s="30" t="s">
        <v>13</v>
      </c>
      <c r="E14" s="30"/>
      <c r="F14" s="20" t="s">
        <v>13</v>
      </c>
      <c r="G14" s="22" t="s">
        <v>26</v>
      </c>
    </row>
    <row r="15" spans="1:7" s="9" customFormat="1" ht="11.25">
      <c r="A15" s="29"/>
      <c r="B15" s="29"/>
      <c r="C15" s="29" t="s">
        <v>3</v>
      </c>
      <c r="D15" s="30"/>
      <c r="E15" s="30"/>
      <c r="F15" s="21"/>
      <c r="G15" s="23"/>
    </row>
    <row r="16" spans="1:7" s="9" customFormat="1" ht="18.75" customHeight="1">
      <c r="A16" s="29"/>
      <c r="B16" s="29"/>
      <c r="C16" s="29"/>
      <c r="D16" s="37" t="s">
        <v>14</v>
      </c>
      <c r="E16" s="38"/>
      <c r="F16" s="4" t="s">
        <v>16</v>
      </c>
      <c r="G16" s="24"/>
    </row>
    <row r="17" spans="1:7" s="9" customFormat="1" ht="18.75" customHeight="1">
      <c r="A17" s="4">
        <v>1</v>
      </c>
      <c r="B17" s="10" t="s">
        <v>20</v>
      </c>
      <c r="C17" s="8">
        <v>20</v>
      </c>
      <c r="D17" s="31">
        <f>(55.12*C17)*1.1</f>
        <v>1212.6399999999999</v>
      </c>
      <c r="E17" s="32"/>
      <c r="F17" s="43">
        <v>9700</v>
      </c>
      <c r="G17" s="16" t="s">
        <v>15</v>
      </c>
    </row>
    <row r="18" spans="1:7" s="9" customFormat="1" ht="18.75" customHeight="1">
      <c r="A18" s="4">
        <v>2</v>
      </c>
      <c r="B18" s="10" t="s">
        <v>19</v>
      </c>
      <c r="C18" s="8">
        <v>52</v>
      </c>
      <c r="D18" s="31">
        <f>(78.02*C18)*1.1</f>
        <v>4462.744000000001</v>
      </c>
      <c r="E18" s="32"/>
      <c r="F18" s="44"/>
      <c r="G18" s="16" t="s">
        <v>15</v>
      </c>
    </row>
    <row r="19" spans="1:7" s="9" customFormat="1" ht="18.75" customHeight="1">
      <c r="A19" s="4">
        <v>3</v>
      </c>
      <c r="B19" s="10" t="s">
        <v>18</v>
      </c>
      <c r="C19" s="8" t="s">
        <v>23</v>
      </c>
      <c r="D19" s="31">
        <f>151.12*1.1</f>
        <v>166.23200000000003</v>
      </c>
      <c r="E19" s="32"/>
      <c r="F19" s="44"/>
      <c r="G19" s="16" t="s">
        <v>24</v>
      </c>
    </row>
    <row r="20" spans="1:7" s="9" customFormat="1" ht="18.75" customHeight="1">
      <c r="A20" s="4">
        <v>4</v>
      </c>
      <c r="B20" s="10" t="s">
        <v>21</v>
      </c>
      <c r="C20" s="8" t="s">
        <v>23</v>
      </c>
      <c r="D20" s="31">
        <f>35.95*2+105.45*14</f>
        <v>1548.2</v>
      </c>
      <c r="E20" s="32"/>
      <c r="F20" s="42"/>
      <c r="G20" s="16" t="s">
        <v>25</v>
      </c>
    </row>
    <row r="21" spans="1:7" s="11" customFormat="1" ht="21" customHeight="1">
      <c r="A21" s="33" t="s">
        <v>5</v>
      </c>
      <c r="B21" s="34"/>
      <c r="C21" s="34"/>
      <c r="D21" s="34"/>
      <c r="E21" s="35"/>
      <c r="F21" s="12">
        <f>SUM(D17:F20,)</f>
        <v>17089.816</v>
      </c>
      <c r="G21" s="45"/>
    </row>
    <row r="22" ht="6" customHeight="1"/>
    <row r="23" ht="12.75">
      <c r="G23" s="18"/>
    </row>
    <row r="24" ht="12.75">
      <c r="A24" s="13"/>
    </row>
    <row r="25" ht="12.75">
      <c r="G25" s="1"/>
    </row>
    <row r="26" spans="1:6" ht="12.75">
      <c r="A26" s="26"/>
      <c r="B26" s="26"/>
      <c r="C26" s="26"/>
      <c r="D26" s="26"/>
      <c r="E26" s="26"/>
      <c r="F26" s="26"/>
    </row>
    <row r="27" ht="15.75" customHeight="1">
      <c r="A27" s="14"/>
    </row>
    <row r="28" spans="1:6" ht="18" customHeight="1">
      <c r="A28" s="27"/>
      <c r="B28" s="27"/>
      <c r="C28" s="27"/>
      <c r="D28" s="27"/>
      <c r="E28" s="27"/>
      <c r="F28" s="27"/>
    </row>
    <row r="29" spans="1:3" ht="14.25" customHeight="1">
      <c r="A29" s="15"/>
      <c r="B29" s="15"/>
      <c r="C29" s="15"/>
    </row>
    <row r="32" spans="1:2" ht="12.75">
      <c r="A32" s="28"/>
      <c r="B32" s="28"/>
    </row>
    <row r="33" spans="1:2" ht="12.75">
      <c r="A33" s="25"/>
      <c r="B33" s="25"/>
    </row>
    <row r="34" spans="1:2" ht="12.75">
      <c r="A34" s="25"/>
      <c r="B34" s="25"/>
    </row>
    <row r="35" spans="1:2" ht="12.75">
      <c r="A35" s="25"/>
      <c r="B35" s="25"/>
    </row>
    <row r="36" spans="1:2" ht="12.75">
      <c r="A36" s="25"/>
      <c r="B36" s="25"/>
    </row>
    <row r="37" spans="1:2" ht="12.75">
      <c r="A37" s="25"/>
      <c r="B37" s="25"/>
    </row>
    <row r="38" spans="1:2" ht="12.75">
      <c r="A38" s="25"/>
      <c r="B38" s="25"/>
    </row>
  </sheetData>
  <sheetProtection/>
  <mergeCells count="28">
    <mergeCell ref="D19:E19"/>
    <mergeCell ref="D20:E20"/>
    <mergeCell ref="F17:F20"/>
    <mergeCell ref="A14:A16"/>
    <mergeCell ref="A11:G11"/>
    <mergeCell ref="A4:C4"/>
    <mergeCell ref="A6:C6"/>
    <mergeCell ref="A7:C7"/>
    <mergeCell ref="B14:B16"/>
    <mergeCell ref="D14:E15"/>
    <mergeCell ref="D17:E17"/>
    <mergeCell ref="A36:B36"/>
    <mergeCell ref="A21:E21"/>
    <mergeCell ref="A8:C8"/>
    <mergeCell ref="A9:C9"/>
    <mergeCell ref="C15:C16"/>
    <mergeCell ref="D16:E16"/>
    <mergeCell ref="D18:E18"/>
    <mergeCell ref="F14:F15"/>
    <mergeCell ref="G14:G16"/>
    <mergeCell ref="A37:B37"/>
    <mergeCell ref="A38:B38"/>
    <mergeCell ref="A26:F26"/>
    <mergeCell ref="A28:F28"/>
    <mergeCell ref="A32:B32"/>
    <mergeCell ref="A33:B33"/>
    <mergeCell ref="A34:B34"/>
    <mergeCell ref="A35:B35"/>
  </mergeCells>
  <printOptions horizontalCentered="1"/>
  <pageMargins left="0.1968503937007874" right="0.2755905511811024" top="0.35433070866141736" bottom="0.15748031496062992" header="0.35433070866141736" footer="0.11811023622047245"/>
  <pageSetup fitToHeight="1" fitToWidth="1" horizontalDpi="300" verticalDpi="300" orientation="landscape" paperSize="9" r:id="rId3"/>
  <legacyDrawing r:id="rId2"/>
  <oleObjects>
    <oleObject progId="CorelDRAW.Graphic.13" shapeId="369700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8"/>
  <sheetViews>
    <sheetView showGridLines="0" view="pageBreakPreview" zoomScale="115" zoomScaleSheetLayoutView="115" workbookViewId="0" topLeftCell="A1">
      <selection activeCell="F17" sqref="F17:F20"/>
    </sheetView>
  </sheetViews>
  <sheetFormatPr defaultColWidth="9.140625" defaultRowHeight="12.75"/>
  <cols>
    <col min="1" max="1" width="5.57421875" style="1" customWidth="1"/>
    <col min="2" max="2" width="29.421875" style="1" customWidth="1"/>
    <col min="3" max="3" width="10.421875" style="1" customWidth="1"/>
    <col min="4" max="4" width="8.8515625" style="1" customWidth="1"/>
    <col min="5" max="5" width="5.140625" style="1" customWidth="1"/>
    <col min="6" max="6" width="15.57421875" style="1" customWidth="1"/>
    <col min="7" max="7" width="20.8515625" style="1" bestFit="1" customWidth="1"/>
    <col min="8" max="8" width="5.421875" style="1" customWidth="1"/>
    <col min="9" max="10" width="9.140625" style="1" customWidth="1"/>
    <col min="11" max="11" width="9.57421875" style="1" bestFit="1" customWidth="1"/>
    <col min="12" max="16384" width="9.140625" style="1" customWidth="1"/>
  </cols>
  <sheetData>
    <row r="1" s="5" customFormat="1" ht="12.75"/>
    <row r="2" s="5" customFormat="1" ht="12.75"/>
    <row r="3" s="5" customFormat="1" ht="12.75"/>
    <row r="4" spans="1:3" s="5" customFormat="1" ht="12.75">
      <c r="A4" s="36" t="s">
        <v>4</v>
      </c>
      <c r="B4" s="36"/>
      <c r="C4" s="36"/>
    </row>
    <row r="5" s="5" customFormat="1" ht="4.5" customHeight="1"/>
    <row r="6" spans="1:3" s="5" customFormat="1" ht="12.75" customHeight="1">
      <c r="A6" s="36" t="s">
        <v>12</v>
      </c>
      <c r="B6" s="36"/>
      <c r="C6" s="36"/>
    </row>
    <row r="7" spans="1:3" s="5" customFormat="1" ht="13.5" customHeight="1">
      <c r="A7" s="36" t="s">
        <v>10</v>
      </c>
      <c r="B7" s="36"/>
      <c r="C7" s="36"/>
    </row>
    <row r="8" spans="1:4" s="6" customFormat="1" ht="12.75" customHeight="1">
      <c r="A8" s="36" t="s">
        <v>11</v>
      </c>
      <c r="B8" s="36"/>
      <c r="C8" s="36"/>
      <c r="D8" s="7"/>
    </row>
    <row r="9" spans="1:4" s="6" customFormat="1" ht="12.75" customHeight="1">
      <c r="A9" s="36" t="s">
        <v>22</v>
      </c>
      <c r="B9" s="36"/>
      <c r="C9" s="36"/>
      <c r="D9" s="7"/>
    </row>
    <row r="10" spans="1:4" ht="14.25" customHeight="1">
      <c r="A10" s="6"/>
      <c r="B10" s="2"/>
      <c r="C10" s="2"/>
      <c r="D10" s="2"/>
    </row>
    <row r="11" spans="1:7" ht="12.75">
      <c r="A11" s="39" t="s">
        <v>7</v>
      </c>
      <c r="B11" s="39"/>
      <c r="C11" s="39"/>
      <c r="D11" s="39"/>
      <c r="E11" s="39"/>
      <c r="F11" s="39"/>
      <c r="G11" s="39"/>
    </row>
    <row r="12" spans="1:6" ht="6" customHeight="1">
      <c r="A12" s="3"/>
      <c r="B12" s="3"/>
      <c r="C12" s="3"/>
      <c r="D12" s="3"/>
      <c r="E12" s="3"/>
      <c r="F12" s="3"/>
    </row>
    <row r="13" spans="1:6" ht="6" customHeight="1">
      <c r="A13" s="3"/>
      <c r="B13" s="3"/>
      <c r="C13" s="3"/>
      <c r="D13" s="3"/>
      <c r="E13" s="3"/>
      <c r="F13" s="3"/>
    </row>
    <row r="14" spans="1:7" s="9" customFormat="1" ht="12.75" customHeight="1">
      <c r="A14" s="29" t="s">
        <v>0</v>
      </c>
      <c r="B14" s="29" t="s">
        <v>1</v>
      </c>
      <c r="C14" s="19" t="s">
        <v>2</v>
      </c>
      <c r="D14" s="30" t="s">
        <v>13</v>
      </c>
      <c r="E14" s="30"/>
      <c r="F14" s="20" t="s">
        <v>13</v>
      </c>
      <c r="G14" s="22" t="s">
        <v>6</v>
      </c>
    </row>
    <row r="15" spans="1:7" s="9" customFormat="1" ht="11.25">
      <c r="A15" s="29"/>
      <c r="B15" s="29"/>
      <c r="C15" s="29" t="s">
        <v>3</v>
      </c>
      <c r="D15" s="30"/>
      <c r="E15" s="30"/>
      <c r="F15" s="21"/>
      <c r="G15" s="23"/>
    </row>
    <row r="16" spans="1:7" s="9" customFormat="1" ht="18.75" customHeight="1">
      <c r="A16" s="29"/>
      <c r="B16" s="29"/>
      <c r="C16" s="29"/>
      <c r="D16" s="37" t="s">
        <v>14</v>
      </c>
      <c r="E16" s="38"/>
      <c r="F16" s="4" t="s">
        <v>16</v>
      </c>
      <c r="G16" s="24"/>
    </row>
    <row r="17" spans="1:7" s="9" customFormat="1" ht="18.75" customHeight="1">
      <c r="A17" s="4">
        <v>1</v>
      </c>
      <c r="B17" s="10" t="s">
        <v>9</v>
      </c>
      <c r="C17" s="8">
        <v>20</v>
      </c>
      <c r="D17" s="40">
        <f>(C17*72.37)*1.1</f>
        <v>1592.1400000000003</v>
      </c>
      <c r="E17" s="41"/>
      <c r="F17" s="43">
        <v>9700</v>
      </c>
      <c r="G17" s="16" t="s">
        <v>17</v>
      </c>
    </row>
    <row r="18" spans="1:7" s="9" customFormat="1" ht="18.75" customHeight="1">
      <c r="A18" s="4">
        <v>2</v>
      </c>
      <c r="B18" s="10" t="s">
        <v>8</v>
      </c>
      <c r="C18" s="8">
        <v>52</v>
      </c>
      <c r="D18" s="40">
        <f>(C18*104.95)*1.1</f>
        <v>6003.140000000001</v>
      </c>
      <c r="E18" s="41"/>
      <c r="F18" s="44"/>
      <c r="G18" s="16" t="s">
        <v>17</v>
      </c>
    </row>
    <row r="19" spans="1:7" s="9" customFormat="1" ht="18.75" customHeight="1">
      <c r="A19" s="4">
        <v>3</v>
      </c>
      <c r="B19" s="10" t="s">
        <v>18</v>
      </c>
      <c r="C19" s="8" t="s">
        <v>23</v>
      </c>
      <c r="D19" s="40">
        <f>270*1.1</f>
        <v>297</v>
      </c>
      <c r="E19" s="41"/>
      <c r="F19" s="44"/>
      <c r="G19" s="16" t="s">
        <v>24</v>
      </c>
    </row>
    <row r="20" spans="1:7" s="9" customFormat="1" ht="18.75" customHeight="1">
      <c r="A20" s="4">
        <v>4</v>
      </c>
      <c r="B20" s="10" t="s">
        <v>21</v>
      </c>
      <c r="C20" s="8" t="s">
        <v>23</v>
      </c>
      <c r="D20" s="40">
        <f>62.68*2+105.45*14</f>
        <v>1601.6599999999999</v>
      </c>
      <c r="E20" s="41"/>
      <c r="F20" s="42"/>
      <c r="G20" s="16" t="s">
        <v>25</v>
      </c>
    </row>
    <row r="21" spans="1:6" s="11" customFormat="1" ht="21" customHeight="1">
      <c r="A21" s="33" t="s">
        <v>5</v>
      </c>
      <c r="B21" s="34"/>
      <c r="C21" s="34"/>
      <c r="D21" s="34"/>
      <c r="E21" s="35"/>
      <c r="F21" s="12">
        <f>SUM(D17:F20,)</f>
        <v>19193.94</v>
      </c>
    </row>
    <row r="22" ht="6" customHeight="1"/>
    <row r="24" ht="12.75">
      <c r="A24" s="13"/>
    </row>
    <row r="25" ht="12.75">
      <c r="G25" s="1"/>
    </row>
    <row r="26" spans="1:6" ht="12.75">
      <c r="A26" s="26"/>
      <c r="B26" s="26"/>
      <c r="C26" s="26"/>
      <c r="D26" s="26"/>
      <c r="E26" s="26"/>
      <c r="F26" s="26"/>
    </row>
    <row r="27" ht="15.75" customHeight="1">
      <c r="A27" s="14"/>
    </row>
    <row r="28" spans="1:6" ht="18" customHeight="1">
      <c r="A28" s="27"/>
      <c r="B28" s="27"/>
      <c r="C28" s="27"/>
      <c r="D28" s="27"/>
      <c r="E28" s="27"/>
      <c r="F28" s="27"/>
    </row>
    <row r="29" spans="1:3" ht="14.25" customHeight="1">
      <c r="A29" s="15"/>
      <c r="B29" s="15"/>
      <c r="C29" s="15"/>
    </row>
    <row r="32" spans="1:2" ht="12.75">
      <c r="A32" s="28"/>
      <c r="B32" s="28"/>
    </row>
    <row r="33" spans="1:2" ht="12.75">
      <c r="A33" s="25"/>
      <c r="B33" s="25"/>
    </row>
    <row r="34" spans="1:2" ht="12.75">
      <c r="A34" s="25"/>
      <c r="B34" s="25"/>
    </row>
    <row r="35" spans="1:2" ht="12.75">
      <c r="A35" s="25"/>
      <c r="B35" s="25"/>
    </row>
    <row r="36" spans="1:2" ht="12.75">
      <c r="A36" s="25"/>
      <c r="B36" s="25"/>
    </row>
    <row r="37" spans="1:2" ht="12.75">
      <c r="A37" s="25"/>
      <c r="B37" s="25"/>
    </row>
    <row r="38" spans="1:2" ht="12.75">
      <c r="A38" s="25"/>
      <c r="B38" s="25"/>
    </row>
  </sheetData>
  <sheetProtection/>
  <mergeCells count="28">
    <mergeCell ref="A4:C4"/>
    <mergeCell ref="A6:C6"/>
    <mergeCell ref="A7:C7"/>
    <mergeCell ref="A8:C8"/>
    <mergeCell ref="A9:C9"/>
    <mergeCell ref="F17:F20"/>
    <mergeCell ref="A11:G11"/>
    <mergeCell ref="A14:A16"/>
    <mergeCell ref="B14:B16"/>
    <mergeCell ref="D14:E15"/>
    <mergeCell ref="F14:F15"/>
    <mergeCell ref="G14:G16"/>
    <mergeCell ref="C15:C16"/>
    <mergeCell ref="D16:E16"/>
    <mergeCell ref="D17:E17"/>
    <mergeCell ref="D18:E18"/>
    <mergeCell ref="A21:E21"/>
    <mergeCell ref="A26:F26"/>
    <mergeCell ref="A28:F28"/>
    <mergeCell ref="A32:B32"/>
    <mergeCell ref="D19:E19"/>
    <mergeCell ref="D20:E20"/>
    <mergeCell ref="A33:B33"/>
    <mergeCell ref="A34:B34"/>
    <mergeCell ref="A35:B35"/>
    <mergeCell ref="A36:B36"/>
    <mergeCell ref="A37:B37"/>
    <mergeCell ref="A38:B38"/>
  </mergeCells>
  <printOptions horizontalCentered="1"/>
  <pageMargins left="0.1968503937007874" right="0.2755905511811024" top="0.35433070866141736" bottom="0.15748031496062992" header="0.35433070866141736" footer="0.11811023622047245"/>
  <pageSetup fitToHeight="1" fitToWidth="1" horizontalDpi="300" verticalDpi="300" orientation="landscape" paperSize="9" r:id="rId3"/>
  <legacyDrawing r:id="rId2"/>
  <oleObjects>
    <oleObject progId="CorelDRAW.Graphic.13" shapeId="67534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Mesquita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de Obras para Risoterm</dc:title>
  <dc:subject/>
  <dc:creator>Gleydson França</dc:creator>
  <cp:keywords/>
  <dc:description/>
  <cp:lastModifiedBy>Larissa Mesquita</cp:lastModifiedBy>
  <cp:lastPrinted>2018-12-17T16:19:22Z</cp:lastPrinted>
  <dcterms:created xsi:type="dcterms:W3CDTF">1999-08-04T20:42:04Z</dcterms:created>
  <dcterms:modified xsi:type="dcterms:W3CDTF">2018-12-20T13:56:50Z</dcterms:modified>
  <cp:category/>
  <cp:version/>
  <cp:contentType/>
  <cp:contentStatus/>
</cp:coreProperties>
</file>